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e4a113418943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Вправа" sheetId="1" r:id="R9ecd58a3403141e6"/>
    <x:sheet xmlns:r="http://schemas.openxmlformats.org/officeDocument/2006/relationships" name="Еталон" sheetId="2" r:id="Rd6ea4196da0940b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.00"/>
  </x:numFmts>
  <x:fonts count="5">
    <x:font>
      <x:sz val="11"/>
      <x:name val="Carlito"/>
    </x:font>
    <x:font>
      <x:sz val="10"/>
      <x:color rgb="FF1F2937"/>
      <x:name val="Arial"/>
    </x:font>
    <x:font>
      <x:b/>
      <x:sz val="15"/>
      <x:color rgb="FF1F4E78"/>
      <x:name val="Arial"/>
    </x:font>
    <x:font>
      <x:b/>
      <x:sz val="10"/>
      <x:color rgb="FF1F4E78"/>
      <x:name val="Arial"/>
    </x:font>
    <x:font>
      <x:b/>
      <x:sz val="10"/>
      <x:color rgb="FFFFFFFF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EAF3F8"/>
      </x:patternFill>
    </x:fill>
    <x:fill>
      <x:patternFill patternType="solid">
        <x:fgColor rgb="FFD9EAF7"/>
      </x:patternFill>
    </x:fill>
    <x:fill>
      <x:patternFill patternType="solid">
        <x:fgColor rgb="FF1F4E78"/>
      </x:patternFill>
    </x:fill>
    <x:fill>
      <x:patternFill patternType="solid">
        <x:fgColor rgb="FFFFF2CC"/>
      </x:patternFill>
    </x:fill>
    <x:fill>
      <x:patternFill patternType="solid">
        <x:fgColor rgb="FFF7FAFC"/>
      </x:patternFill>
    </x:fill>
  </x:fills>
  <x:borders count="12">
    <x:border/>
    <x:border>
      <x:bottom style="thin">
        <x:color rgb="FF1F4E78"/>
      </x:bottom>
    </x:border>
    <x:border>
      <x:left style="thin">
        <x:color rgb="FFB8C4CE"/>
      </x:left>
      <x:right style="thin">
        <x:color rgb="FFB8C4CE"/>
      </x:right>
      <x:top style="thin">
        <x:color rgb="FFB8C4CE"/>
      </x:top>
      <x:bottom style="thin">
        <x:color rgb="FFB8C4CE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bottom style="thin">
        <x:color rgb="FFB8C4CE"/>
      </x:bottom>
    </x:border>
    <x:border>
      <x:top style="thin">
        <x:color rgb="FFB8C4CE"/>
      </x:top>
      <x:bottom style="thin">
        <x:color rgb="FFB8C4CE"/>
      </x:bottom>
    </x:border>
    <x:border>
      <x:left style="thin">
        <x:color rgb="FFB8C4CE"/>
      </x:left>
      <x:top style="thin">
        <x:color rgb="FFB8C4CE"/>
      </x:top>
    </x:border>
    <x:border>
      <x:right style="thin">
        <x:color rgb="FFB8C4CE"/>
      </x:right>
      <x:top style="thin">
        <x:color rgb="FFB8C4CE"/>
      </x:top>
    </x:border>
    <x:border>
      <x:left style="thin">
        <x:color rgb="FFB8C4CE"/>
      </x:left>
    </x:border>
    <x:border>
      <x:right style="thin">
        <x:color rgb="FFB8C4CE"/>
      </x:right>
    </x:border>
    <x:border>
      <x:left style="thin">
        <x:color rgb="FFB8C4CE"/>
      </x:left>
      <x:bottom style="thin">
        <x:color rgb="FFB8C4CE"/>
      </x:bottom>
    </x:border>
    <x:border>
      <x:right style="thin">
        <x:color rgb="FFB8C4CE"/>
      </x:right>
      <x:bottom style="thin">
        <x:color rgb="FFB8C4CE"/>
      </x:bottom>
    </x:border>
  </x:borders>
  <x:cellStyleXfs count="1">
    <x:xf numFmtId="0" fontId="0" fillId="0" borderId="0"/>
  </x:cellStyleXfs>
  <x:cellXfs count="4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3" xfId="0" applyNumberFormat="1" applyFont="1" applyFill="1" applyBorder="1" applyAlignment="1">
      <x:alignment vertical="center"/>
    </x:xf>
    <x:xf numFmtId="0" fontId="4" fillId="4" borderId="3" xfId="0" applyNumberFormat="1" applyFont="1" applyFill="1" applyBorder="1" applyAlignment="1">
      <x:alignment vertical="center" wrapText="1"/>
    </x:xf>
    <x:xf numFmtId="0" fontId="4" fillId="4" borderId="3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0" fontId="1" fillId="0" borderId="4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201" fontId="1" fillId="0" borderId="4" xfId="0" applyNumberFormat="1" applyFont="1" applyFill="1" applyBorder="1" applyAlignment="1">
      <x:alignment vertical="center"/>
    </x:xf>
    <x:xf numFmtId="200" fontId="1" fillId="0" borderId="5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201" fontId="1" fillId="0" borderId="5" xfId="0" applyNumberFormat="1" applyFont="1" applyFill="1" applyBorder="1" applyAlignment="1">
      <x:alignment vertical="center"/>
    </x:xf>
    <x:xf numFmtId="200" fontId="1" fillId="5" borderId="4" xfId="0" applyNumberFormat="1" applyFont="1" applyFill="1" applyBorder="1" applyAlignment="1">
      <x:alignment vertical="center"/>
    </x:xf>
    <x:xf numFmtId="0" fontId="1" fillId="5" borderId="4" xfId="0" applyNumberFormat="1" applyFont="1" applyFill="1" applyBorder="1" applyAlignment="1">
      <x:alignment vertical="center"/>
    </x:xf>
    <x:xf numFmtId="201" fontId="1" fillId="5" borderId="4" xfId="0" applyNumberFormat="1" applyFont="1" applyFill="1" applyBorder="1" applyAlignment="1">
      <x:alignment vertical="center"/>
    </x:xf>
    <x:xf numFmtId="200" fontId="1" fillId="5" borderId="5" xfId="0" applyNumberFormat="1" applyFont="1" applyFill="1" applyBorder="1" applyAlignment="1">
      <x:alignment vertical="center"/>
    </x:xf>
    <x:xf numFmtId="0" fontId="1" fillId="5" borderId="5" xfId="0" applyNumberFormat="1" applyFont="1" applyFill="1" applyBorder="1" applyAlignment="1">
      <x:alignment vertical="center"/>
    </x:xf>
    <x:xf numFmtId="201" fontId="1" fillId="5" borderId="5" xfId="0" applyNumberFormat="1" applyFont="1" applyFill="1" applyBorder="1" applyAlignment="1">
      <x:alignment vertical="center"/>
    </x:xf>
    <x:xf numFmtId="0" fontId="1" fillId="6" borderId="4" xfId="0" applyNumberFormat="1" applyFont="1" applyFill="1" applyBorder="1" applyAlignment="1">
      <x:alignment vertical="center"/>
    </x:xf>
    <x:xf numFmtId="0" fontId="1" fillId="6" borderId="5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3" fillId="2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3" fillId="2" borderId="8" xfId="0" applyNumberFormat="1" applyFont="1" applyFill="1" applyBorder="1" applyAlignment="1">
      <x:alignment vertical="center"/>
    </x:xf>
    <x:xf numFmtId="0" fontId="1" fillId="0" borderId="9" xfId="0" applyNumberFormat="1" applyFont="1" applyFill="1" applyBorder="1" applyAlignment="1">
      <x:alignment vertical="center"/>
    </x:xf>
    <x:xf numFmtId="0" fontId="3" fillId="2" borderId="10" xfId="0" applyNumberFormat="1" applyFont="1" applyFill="1" applyBorder="1" applyAlignment="1">
      <x:alignment vertical="center"/>
    </x:xf>
    <x:xf numFmtId="0" fontId="1" fillId="0" borderId="11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 wrapText="1"/>
    </x:xf>
    <x:xf numFmtId="0" fontId="1" fillId="0" borderId="9" xfId="0" applyNumberFormat="1" applyFont="1" applyFill="1" applyBorder="1" applyAlignment="1">
      <x:alignment vertical="center" wrapText="1"/>
    </x:xf>
    <x:xf numFmtId="0" fontId="1" fillId="0" borderId="11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A61B1B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6663da88bc4f21" /><Relationship Type="http://schemas.openxmlformats.org/officeDocument/2006/relationships/theme" Target="/xl/theme/theme1.xml" Id="R6d1092e4675a4c99" /><Relationship Type="http://schemas.openxmlformats.org/officeDocument/2006/relationships/sharedStrings" Target="/xl/sharedStrings.xml" Id="Rec5fe7b411b549e5" /><Relationship Type="http://schemas.openxmlformats.org/officeDocument/2006/relationships/worksheet" Target="/xl/worksheets/sheet1.xml" Id="R9ecd58a3403141e6" /><Relationship Type="http://schemas.openxmlformats.org/officeDocument/2006/relationships/worksheet" Target="/xl/worksheets/sheet2.xml" Id="Rd6ea4196da0940b3" /></Relationships>
</file>

<file path=xl/tables/table1.xml><?xml version="1.0" encoding="utf-8"?>
<x:table xmlns:x="http://schemas.openxmlformats.org/spreadsheetml/2006/main" id="1" name="BankExercise" displayName="BankExercise" ref="A11:F16" headerRowCount="1" totalsRowCount="0" totalsRowShown="0">
  <x:tableColumns count="6">
    <x:tableColumn id="1" name="Дата"/>
    <x:tableColumn id="2" name="Документ"/>
    <x:tableColumn id="3" name="Напрям"/>
    <x:tableColumn id="4" name="Сума, грн"/>
    <x:tableColumn id="5" name="Ключ"/>
    <x:tableColumn id="6" name="Результат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LedgerExercise" displayName="LedgerExercise" ref="H11:L15" headerRowCount="1" totalsRowCount="0" totalsRowShown="0">
  <x:tableColumns count="5">
    <x:tableColumn id="1" name="Дата"/>
    <x:tableColumn id="2" name="Документ"/>
    <x:tableColumn id="3" name="Напрям"/>
    <x:tableColumn id="4" name="Сума, грн"/>
    <x:tableColumn id="5" name="Ключ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1bb0f5e765f4155" /><Relationship Type="http://schemas.openxmlformats.org/officeDocument/2006/relationships/table" Target="/xl/tables/table2.xml" Id="Rf3dcc271dd9246b5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13" hidden="0" customWidth="1"/>
    <x:col min="2" max="2" width="13" hidden="0" customWidth="1"/>
    <x:col min="3" max="3" width="13" hidden="0" customWidth="1"/>
    <x:col min="4" max="4" width="14" hidden="0" customWidth="1"/>
    <x:col min="5" max="5" width="42" hidden="0" customWidth="1"/>
    <x:col min="6" max="6" width="16" hidden="0" customWidth="1"/>
    <x:col min="7" max="7" width="3" hidden="0" customWidth="1"/>
    <x:col min="8" max="8" width="13" hidden="0" customWidth="1"/>
    <x:col min="9" max="9" width="13" hidden="0" customWidth="1"/>
    <x:col min="10" max="10" width="13" hidden="0" customWidth="1"/>
    <x:col min="11" max="11" width="14" hidden="0" customWidth="1"/>
    <x:col min="12" max="12" width="42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>
      <x:c r="A2" s="3" t="str">
        <x:v>Вправа 2. Звірка банку з обліковим вивантаженням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</x:row>
    <x:row r="4" ht="30" customHeight="1">
      <x:c r="A4" s="8" t="str">
        <x:v>Призначення</x:v>
      </x:c>
      <x:c r="B4" s="9" t="str">
        <x:v>Зібрати складений ключ зіставлення та відокремити банківські рядки без пари в обліку.</x:v>
      </x:c>
      <x:c r="C4" s="9"/>
      <x:c r="D4" s="9"/>
      <x:c r="E4" s="9"/>
      <x:c r="F4" s="9"/>
      <x:c r="G4" s="9"/>
      <x:c r="H4" s="9"/>
      <x:c r="I4" s="9"/>
      <x:c r="J4" s="9"/>
      <x:c r="K4" s="9"/>
      <x:c r="L4" s="9"/>
    </x:row>
    <x:row r="5" ht="30" customHeight="1">
      <x:c r="A5" s="8" t="str">
        <x:v>Сумісність</x:v>
      </x:c>
      <x:c r="B5" s="9" t="str">
        <x:v>За набором функцій: Excel 2016 і новіші. Перерахунок перевірено в установленому Excel 16.0.</x:v>
      </x:c>
      <x:c r="C5" s="9"/>
      <x:c r="D5" s="9"/>
      <x:c r="E5" s="9"/>
      <x:c r="F5" s="9"/>
      <x:c r="G5" s="9"/>
      <x:c r="H5" s="9"/>
      <x:c r="I5" s="9"/>
      <x:c r="J5" s="9"/>
      <x:c r="K5" s="9"/>
      <x:c r="L5" s="9"/>
    </x:row>
    <x:row r="6" ht="30" customHeight="1">
      <x:c r="A6" s="8" t="str">
        <x:v>Вхідні колонки</x:v>
      </x:c>
      <x:c r="B6" s="9" t="str">
        <x:v>Дата, номер документа, напрям, сума для банку й облікового вивантаження.</x:v>
      </x:c>
      <x:c r="C6" s="9"/>
      <x:c r="D6" s="9"/>
      <x:c r="E6" s="9"/>
      <x:c r="F6" s="9"/>
      <x:c r="G6" s="9"/>
      <x:c r="H6" s="9"/>
      <x:c r="I6" s="9"/>
      <x:c r="J6" s="9"/>
      <x:c r="K6" s="9"/>
      <x:c r="L6" s="9"/>
    </x:row>
    <x:row r="7" ht="30" customHeight="1">
      <x:c r="A7" s="8" t="str">
        <x:v>Контрольний результат</x:v>
      </x:c>
      <x:c r="B7" s="9" t="str">
        <x:v>4 зіставлені рядки та 1 виняток.</x:v>
      </x:c>
      <x:c r="C7" s="9"/>
      <x:c r="D7" s="9"/>
      <x:c r="E7" s="9"/>
      <x:c r="F7" s="9"/>
      <x:c r="G7" s="9"/>
      <x:c r="H7" s="9"/>
      <x:c r="I7" s="9"/>
      <x:c r="J7" s="9"/>
      <x:c r="K7" s="9"/>
      <x:c r="L7" s="9"/>
    </x:row>
    <x:row r="8" ht="30" customHeight="1">
      <x:c r="A8" s="8" t="str">
        <x:v>Навмисна проблема</x:v>
      </x:c>
      <x:c r="B8" s="9" t="str">
        <x:v>Одна банківська операція відсутня в обліковому вивантаженні.</x:v>
      </x:c>
      <x:c r="C8" s="9"/>
      <x:c r="D8" s="9"/>
      <x:c r="E8" s="9"/>
      <x:c r="F8" s="9"/>
      <x:c r="G8" s="9"/>
      <x:c r="H8" s="9"/>
      <x:c r="I8" s="9"/>
      <x:c r="J8" s="9"/>
      <x:c r="K8" s="9"/>
      <x:c r="L8" s="9"/>
    </x:row>
    <x:row r="9" ht="30" customHeight="1">
      <x:c r="A9" s="8" t="str">
        <x:v>Обмеження</x:v>
      </x:c>
      <x:c r="B9" s="9" t="str">
        <x:v>Усі дані вигадані. Без VBA, зовнішніх підключень, персональних даних і прихованих макросів.</x:v>
      </x:c>
      <x:c r="C9" s="9"/>
      <x:c r="D9" s="9"/>
      <x:c r="E9" s="9"/>
      <x:c r="F9" s="9"/>
      <x:c r="G9" s="9"/>
      <x:c r="H9" s="9"/>
      <x:c r="I9" s="9"/>
      <x:c r="J9" s="9"/>
      <x:c r="K9" s="9"/>
      <x:c r="L9" s="9"/>
    </x:row>
    <x:row r="10">
      <x:c r="A10" s="11" t="str">
        <x:v>Банківське вивантаження</x:v>
      </x:c>
      <x:c r="B10" s="11"/>
      <x:c r="C10" s="11"/>
      <x:c r="D10" s="11"/>
      <x:c r="E10" s="11"/>
      <x:c r="F10" s="11"/>
      <x:c r="G10" s="2"/>
      <x:c r="H10" s="11" t="str">
        <x:v>Облікове вивантаження</x:v>
      </x:c>
      <x:c r="I10" s="11"/>
      <x:c r="J10" s="11"/>
      <x:c r="K10" s="11"/>
      <x:c r="L10" s="11"/>
    </x:row>
    <x:row r="11" ht="36" customHeight="1">
      <x:c r="A11" s="16" t="str">
        <x:v>Дата</x:v>
      </x:c>
      <x:c r="B11" s="16" t="str">
        <x:v>Документ</x:v>
      </x:c>
      <x:c r="C11" s="16" t="str">
        <x:v>Напрям</x:v>
      </x:c>
      <x:c r="D11" s="16" t="str">
        <x:v>Сума, грн</x:v>
      </x:c>
      <x:c r="E11" s="16" t="str">
        <x:v>Ключ</x:v>
      </x:c>
      <x:c r="F11" s="16" t="str">
        <x:v>Результат</x:v>
      </x:c>
      <x:c r="G11" s="2"/>
      <x:c r="H11" s="16" t="str">
        <x:v>Дата</x:v>
      </x:c>
      <x:c r="I11" s="16" t="str">
        <x:v>Документ</x:v>
      </x:c>
      <x:c r="J11" s="16" t="str">
        <x:v>Напрям</x:v>
      </x:c>
      <x:c r="K11" s="16" t="str">
        <x:v>Сума, грн</x:v>
      </x:c>
      <x:c r="L11" s="16" t="str">
        <x:v>Ключ</x:v>
      </x:c>
    </x:row>
    <x:row r="12" ht="22" customHeight="1">
      <x:c r="A12" s="25" t="n">
        <x:v>46266</x:v>
      </x:c>
      <x:c r="B12" s="26" t="str">
        <x:v>PAY-101</x:v>
      </x:c>
      <x:c r="C12" s="26" t="str">
        <x:v>Вихідний</x:v>
      </x:c>
      <x:c r="D12" s="27" t="n">
        <x:v>4800</x:v>
      </x:c>
      <x:c r="E12" s="31" t="str">
        <x:f>A12&amp;"|"&amp;B12&amp;"|"&amp;C12&amp;"|"&amp;ROUND(D12,2)</x:f>
        <x:v>46266|PAY-101|Вихідний|4800</x:v>
      </x:c>
      <x:c r="F12" s="31" t="str">
        <x:f>IF(COUNTIFS($L$12:$L$15,E12)=1,"ЗІСТАВЛЕНО","ВИНЯТОК")</x:f>
        <x:v>ЗІСТАВЛЕНО</x:v>
      </x:c>
      <x:c r="G12" s="2"/>
      <x:c r="H12" s="25" t="n">
        <x:v>46266</x:v>
      </x:c>
      <x:c r="I12" s="26" t="str">
        <x:v>PAY-101</x:v>
      </x:c>
      <x:c r="J12" s="26" t="str">
        <x:v>Вихідний</x:v>
      </x:c>
      <x:c r="K12" s="27" t="n">
        <x:v>4800</x:v>
      </x:c>
      <x:c r="L12" s="31" t="str">
        <x:f>H12&amp;"|"&amp;I12&amp;"|"&amp;J12&amp;"|"&amp;ROUND(K12,2)</x:f>
        <x:v>46266|PAY-101|Вихідний|4800</x:v>
      </x:c>
    </x:row>
    <x:row r="13" ht="22" customHeight="1">
      <x:c r="A13" s="28" t="n">
        <x:v>46267</x:v>
      </x:c>
      <x:c r="B13" s="29" t="str">
        <x:v>PAY-102</x:v>
      </x:c>
      <x:c r="C13" s="29" t="str">
        <x:v>Вхідний</x:v>
      </x:c>
      <x:c r="D13" s="30" t="n">
        <x:v>12500</x:v>
      </x:c>
      <x:c r="E13" s="32" t="str">
        <x:f>A13&amp;"|"&amp;B13&amp;"|"&amp;C13&amp;"|"&amp;ROUND(D13,2)</x:f>
        <x:v>46267|PAY-102|Вхідний|12500</x:v>
      </x:c>
      <x:c r="F13" s="32" t="str">
        <x:f>IF(COUNTIFS($L$12:$L$15,E13)=1,"ЗІСТАВЛЕНО","ВИНЯТОК")</x:f>
        <x:v>ЗІСТАВЛЕНО</x:v>
      </x:c>
      <x:c r="G13" s="2"/>
      <x:c r="H13" s="28" t="n">
        <x:v>46267</x:v>
      </x:c>
      <x:c r="I13" s="29" t="str">
        <x:v>PAY-102</x:v>
      </x:c>
      <x:c r="J13" s="29" t="str">
        <x:v>Вхідний</x:v>
      </x:c>
      <x:c r="K13" s="30" t="n">
        <x:v>12500</x:v>
      </x:c>
      <x:c r="L13" s="32" t="str">
        <x:f>H13&amp;"|"&amp;I13&amp;"|"&amp;J13&amp;"|"&amp;ROUND(K13,2)</x:f>
        <x:v>46267|PAY-102|Вхідний|12500</x:v>
      </x:c>
    </x:row>
    <x:row r="14" ht="22" customHeight="1">
      <x:c r="A14" s="28" t="n">
        <x:v>46268</x:v>
      </x:c>
      <x:c r="B14" s="29" t="str">
        <x:v>PAY-103</x:v>
      </x:c>
      <x:c r="C14" s="29" t="str">
        <x:v>Вихідний</x:v>
      </x:c>
      <x:c r="D14" s="30" t="n">
        <x:v>7200</x:v>
      </x:c>
      <x:c r="E14" s="32" t="str">
        <x:f>A14&amp;"|"&amp;B14&amp;"|"&amp;C14&amp;"|"&amp;ROUND(D14,2)</x:f>
        <x:v>46268|PAY-103|Вихідний|7200</x:v>
      </x:c>
      <x:c r="F14" s="32" t="str">
        <x:f>IF(COUNTIFS($L$12:$L$15,E14)=1,"ЗІСТАВЛЕНО","ВИНЯТОК")</x:f>
        <x:v>ЗІСТАВЛЕНО</x:v>
      </x:c>
      <x:c r="G14" s="2"/>
      <x:c r="H14" s="28" t="n">
        <x:v>46268</x:v>
      </x:c>
      <x:c r="I14" s="29" t="str">
        <x:v>PAY-103</x:v>
      </x:c>
      <x:c r="J14" s="29" t="str">
        <x:v>Вихідний</x:v>
      </x:c>
      <x:c r="K14" s="30" t="n">
        <x:v>7200</x:v>
      </x:c>
      <x:c r="L14" s="32" t="str">
        <x:f>H14&amp;"|"&amp;I14&amp;"|"&amp;J14&amp;"|"&amp;ROUND(K14,2)</x:f>
        <x:v>46268|PAY-103|Вихідний|7200</x:v>
      </x:c>
    </x:row>
    <x:row r="15" ht="22" customHeight="1">
      <x:c r="A15" s="28" t="n">
        <x:v>46269</x:v>
      </x:c>
      <x:c r="B15" s="29" t="str">
        <x:v>PAY-104</x:v>
      </x:c>
      <x:c r="C15" s="29" t="str">
        <x:v>Вхідний</x:v>
      </x:c>
      <x:c r="D15" s="30" t="n">
        <x:v>9600</x:v>
      </x:c>
      <x:c r="E15" s="32" t="str">
        <x:f>A15&amp;"|"&amp;B15&amp;"|"&amp;C15&amp;"|"&amp;ROUND(D15,2)</x:f>
        <x:v>46269|PAY-104|Вхідний|9600</x:v>
      </x:c>
      <x:c r="F15" s="32" t="str">
        <x:f>IF(COUNTIFS($L$12:$L$15,E15)=1,"ЗІСТАВЛЕНО","ВИНЯТОК")</x:f>
        <x:v>ЗІСТАВЛЕНО</x:v>
      </x:c>
      <x:c r="G15" s="2"/>
      <x:c r="H15" s="28" t="n">
        <x:v>46269</x:v>
      </x:c>
      <x:c r="I15" s="29" t="str">
        <x:v>PAY-104</x:v>
      </x:c>
      <x:c r="J15" s="29" t="str">
        <x:v>Вхідний</x:v>
      </x:c>
      <x:c r="K15" s="30" t="n">
        <x:v>9600</x:v>
      </x:c>
      <x:c r="L15" s="32" t="str">
        <x:f>H15&amp;"|"&amp;I15&amp;"|"&amp;J15&amp;"|"&amp;ROUND(K15,2)</x:f>
        <x:v>46269|PAY-104|Вхідний|9600</x:v>
      </x:c>
    </x:row>
    <x:row r="16" ht="22" customHeight="1">
      <x:c r="A16" s="28" t="n">
        <x:v>46270</x:v>
      </x:c>
      <x:c r="B16" s="29" t="str">
        <x:v>PAY-105</x:v>
      </x:c>
      <x:c r="C16" s="29" t="str">
        <x:v>Вихідний</x:v>
      </x:c>
      <x:c r="D16" s="30" t="n">
        <x:v>1800</x:v>
      </x:c>
      <x:c r="E16" s="32" t="str">
        <x:f>A16&amp;"|"&amp;B16&amp;"|"&amp;C16&amp;"|"&amp;ROUND(D16,2)</x:f>
        <x:v>46270|PAY-105|Вихідний|1800</x:v>
      </x:c>
      <x:c r="F16" s="32" t="str">
        <x:f>IF(COUNTIFS($L$12:$L$15,E16)=1,"ЗІСТАВЛЕНО","ВИНЯТОК")</x:f>
        <x:v>ВИНЯТОК</x:v>
      </x:c>
      <x:c r="G16" s="2"/>
      <x:c r="H16" s="2"/>
      <x:c r="I16" s="2"/>
      <x:c r="J16" s="2"/>
      <x:c r="K16" s="2"/>
      <x:c r="L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</x:row>
    <x:row r="18">
      <x:c r="A18" s="2" t="str">
        <x:v>Контроль</x:v>
      </x:c>
      <x:c r="B18" s="2" t="str">
        <x:v>Винятків</x:v>
      </x:c>
      <x:c r="C18" s="2" t="n">
        <x:f>COUNTIFS(F12:F16,"ВИНЯТОК")</x:f>
        <x:v>1</x:v>
      </x:c>
      <x:c r="D18" s="2" t="n">
        <x:f>COUNTIFS(F12:F16,"ЗІСТАВЛЕНО")</x:f>
        <x:v>4</x:v>
      </x:c>
      <x:c r="E18" s="2"/>
      <x:c r="F18" s="2"/>
      <x:c r="G18" s="2"/>
      <x:c r="H18" s="2"/>
      <x:c r="I18" s="2"/>
      <x:c r="J18" s="2"/>
      <x:c r="K18" s="2"/>
      <x:c r="L18" s="2"/>
    </x:row>
  </x:sheetData>
  <x:mergeCells>
    <x:mergeCell ref="B4:L4"/>
    <x:mergeCell ref="B5:L5"/>
    <x:mergeCell ref="B6:L6"/>
    <x:mergeCell ref="B7:L7"/>
    <x:mergeCell ref="B8:L8"/>
    <x:mergeCell ref="B9:L9"/>
  </x:mergeCells>
  <x:conditionalFormatting sqref="F12:F16">
    <x:cfRule type="containsText" dxfId="0" priority="1" operator="containsText" text="ВИНЯТОК"/>
  </x:conditionalFormatting>
  <x:pageMargins left="0.7" right="0.7" top="0.75" bottom="0.75" header="0.3" footer="0.3"/>
  <x:tableParts count="2">
    <x:tablePart xmlns:r="http://schemas.openxmlformats.org/officeDocument/2006/relationships" r:id="R71bb0f5e765f4155"/>
    <x:tablePart xmlns:r="http://schemas.openxmlformats.org/officeDocument/2006/relationships" r:id="Rf3dcc271dd9246b5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88" hidden="0" customWidth="1"/>
  </x:cols>
  <x:sheetData>
    <x:row r="1">
      <x:c r="A1" s="2"/>
      <x:c r="B1" s="2"/>
    </x:row>
    <x:row r="2">
      <x:c r="A2" s="33" t="str">
        <x:v>Паспорт шаблону: звірка банку</x:v>
      </x:c>
      <x:c r="B2" s="4"/>
    </x:row>
    <x:row r="3">
      <x:c r="A3" s="2"/>
      <x:c r="B3" s="2"/>
    </x:row>
    <x:row r="4">
      <x:c r="A4" s="34" t="str">
        <x:v>Вхідні колонки</x:v>
      </x:c>
      <x:c r="B4" s="40" t="str">
        <x:v>Банк і облік: дата / документ / напрям / сума</x:v>
      </x:c>
    </x:row>
    <x:row r="5">
      <x:c r="A5" s="36" t="str">
        <x:v>Формула</x:v>
      </x:c>
      <x:c r="B5" s="41" t="str">
        <x:v>Ключ через з’єднання чотирьох полів; результат через COUNTIFS по ключу облікового вивантаження.</x:v>
      </x:c>
    </x:row>
    <x:row r="6">
      <x:c r="A6" s="36" t="str">
        <x:v>Контроль</x:v>
      </x:c>
      <x:c r="B6" s="41" t="str">
        <x:v>Винятків — 1; зіставлених рядків — 4.</x:v>
      </x:c>
    </x:row>
    <x:row r="7">
      <x:c r="A7" s="36" t="str">
        <x:v>Обмеження</x:v>
      </x:c>
      <x:c r="B7" s="41" t="str">
        <x:v>Ключ придатний для навчання. У робочому процесі треба узгодити правила для комісій, часткових платежів, валют і неунікальних номерів.</x:v>
      </x:c>
    </x:row>
    <x:row r="8">
      <x:c r="A8" s="38" t="str">
        <x:v>Ознака помилки</x:v>
      </x:c>
      <x:c r="B8" s="42" t="str">
        <x:v>Рядок PAY-105 має результат «ВИНЯТОК».</x:v>
      </x:c>
    </x:row>
    <x:row r="9">
      <x:c r="A9" s="2"/>
      <x:c r="B9" s="2"/>
    </x:row>
    <x:row r="10" ht="36" customHeight="1">
      <x:c r="A10" s="16" t="str">
        <x:v>Еталон перевірки</x:v>
      </x:c>
      <x:c r="B10" s="16" t="str">
        <x:v>Очікуване значення</x:v>
      </x:c>
    </x:row>
    <x:row r="11" ht="22" customHeight="1">
      <x:c r="A11" s="20" t="str">
        <x:v>Операція без пари</x:v>
      </x:c>
      <x:c r="B11" s="20" t="str">
        <x:v>PAY-105 від 05.09.2026 на 1 800,00 грн</x:v>
      </x:c>
    </x:row>
    <x:row r="12" ht="22" customHeight="1">
      <x:c r="A12" s="23" t="str">
        <x:v>Кількість винятків</x:v>
      </x:c>
      <x:c r="B12" s="23" t="n">
        <x:v>1</x:v>
      </x:c>
    </x:row>
    <x:row r="13" ht="22" customHeight="1">
      <x:c r="A13" s="23" t="str">
        <x:v>Кількість зіставлень</x:v>
      </x:c>
      <x:c r="B13" s="23" t="n">
        <x:v>4</x:v>
      </x:c>
    </x:row>
    <x:row r="14">
      <x:c r="A14" s="2"/>
      <x:c r="B14" s="2"/>
    </x:row>
    <x:row r="15">
      <x:c r="A15" s="2"/>
      <x:c r="B15" s="2"/>
    </x:row>
  </x:sheetData>
  <x:pageMargins left="0.7" right="0.7" top="0.75" bottom="0.75" header="0.3" footer="0.3"/>
</x:worksheet>
</file>