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fe240dd82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права" sheetId="1" r:id="Rd62080112f0344dc"/>
    <x:sheet xmlns:r="http://schemas.openxmlformats.org/officeDocument/2006/relationships" name="Еталон" sheetId="2" r:id="Rdec2171bee074f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@"/>
  </x:numFmts>
  <x:fonts count="5">
    <x:font>
      <x:sz val="11"/>
      <x:name val="Carlito"/>
    </x:font>
    <x:font>
      <x:sz val="10"/>
      <x:color rgb="FF1F2937"/>
      <x:name val="Arial"/>
    </x:font>
    <x:font>
      <x:b/>
      <x:sz val="15"/>
      <x:color rgb="FF1F4E78"/>
      <x:name val="Arial"/>
    </x:font>
    <x:font>
      <x:b/>
      <x:sz val="10"/>
      <x:color rgb="FF1F4E78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F7FAFC"/>
      </x:patternFill>
    </x:fill>
  </x:fills>
  <x:borders count="12">
    <x:border/>
    <x:border>
      <x:bottom style="thin">
        <x:color rgb="FF1F4E78"/>
      </x:bottom>
    </x:border>
    <x:border>
      <x:left style="thin">
        <x:color rgb="FFB8C4CE"/>
      </x:left>
      <x:right style="thin">
        <x:color rgb="FFB8C4CE"/>
      </x:right>
      <x:top style="thin">
        <x:color rgb="FFB8C4CE"/>
      </x:top>
      <x:bottom style="thin">
        <x:color rgb="FFB8C4CE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B8C4CE"/>
      </x:bottom>
    </x:border>
    <x:border>
      <x:top style="thin">
        <x:color rgb="FFB8C4CE"/>
      </x:top>
      <x:bottom style="thin">
        <x:color rgb="FFB8C4CE"/>
      </x:bottom>
    </x:border>
    <x:border>
      <x:left style="thin">
        <x:color rgb="FFB8C4CE"/>
      </x:left>
      <x:top style="thin">
        <x:color rgb="FFB8C4CE"/>
      </x:top>
    </x:border>
    <x:border>
      <x:right style="thin">
        <x:color rgb="FFB8C4CE"/>
      </x:right>
      <x:top style="thin">
        <x:color rgb="FFB8C4CE"/>
      </x:top>
    </x:border>
    <x:border>
      <x:left style="thin">
        <x:color rgb="FFB8C4CE"/>
      </x:left>
    </x:border>
    <x:border>
      <x:right style="thin">
        <x:color rgb="FFB8C4CE"/>
      </x:right>
    </x:border>
    <x:border>
      <x:left style="thin">
        <x:color rgb="FFB8C4CE"/>
      </x:left>
      <x:bottom style="thin">
        <x:color rgb="FFB8C4CE"/>
      </x:bottom>
    </x:border>
    <x:border>
      <x:right style="thin">
        <x:color rgb="FFB8C4CE"/>
      </x:right>
      <x:bottom style="thin">
        <x:color rgb="FFB8C4CE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0" fontId="1" fillId="5" borderId="5" xfId="0" applyNumberFormat="1" applyFont="1" applyFill="1" applyBorder="1" applyAlignment="1">
      <x:alignment vertical="center"/>
    </x:xf>
    <x:xf numFmtId="201" fontId="1" fillId="6" borderId="4" xfId="0" applyNumberFormat="1" applyFont="1" applyFill="1" applyBorder="1" applyAlignment="1">
      <x:alignment vertical="center"/>
    </x:xf>
    <x:xf numFmtId="201" fontId="1" fillId="6" borderId="5" xfId="0" applyNumberFormat="1" applyFont="1" applyFill="1" applyBorder="1" applyAlignment="1">
      <x:alignment vertical="center"/>
    </x:xf>
    <x:xf numFmtId="200" fontId="1" fillId="6" borderId="4" xfId="0" applyNumberFormat="1" applyFont="1" applyFill="1" applyBorder="1" applyAlignment="1">
      <x:alignment vertical="center"/>
    </x:xf>
    <x:xf numFmtId="0" fontId="1" fillId="6" borderId="4" xfId="0" applyNumberFormat="1" applyFont="1" applyFill="1" applyBorder="1" applyAlignment="1">
      <x:alignment vertical="center"/>
    </x:xf>
    <x:xf numFmtId="200" fontId="1" fillId="6" borderId="5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2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3" fillId="2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3" fillId="2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61B1B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902bd955f4410" /><Relationship Type="http://schemas.openxmlformats.org/officeDocument/2006/relationships/theme" Target="/xl/theme/theme1.xml" Id="R619c8c1b3eec4cc5" /><Relationship Type="http://schemas.openxmlformats.org/officeDocument/2006/relationships/sharedStrings" Target="/xl/sharedStrings.xml" Id="Rac4edef98b6f4f65" /><Relationship Type="http://schemas.openxmlformats.org/officeDocument/2006/relationships/worksheet" Target="/xl/worksheets/sheet1.xml" Id="Rd62080112f0344dc" /><Relationship Type="http://schemas.openxmlformats.org/officeDocument/2006/relationships/worksheet" Target="/xl/worksheets/sheet2.xml" Id="Rdec2171bee074f0c" /></Relationships>
</file>

<file path=xl/tables/table1.xml><?xml version="1.0" encoding="utf-8"?>
<x:table xmlns:x="http://schemas.openxmlformats.org/spreadsheetml/2006/main" id="1" name="ExportAExercise" displayName="ExportAExercise" ref="A11:F16" headerRowCount="1" totalsRowCount="0" totalsRowShown="0">
  <x:tableColumns count="6">
    <x:tableColumn id="1" name="Сирий код"/>
    <x:tableColumn id="2" name="Нормалізований код"/>
    <x:tableColumn id="3" name="Номенклатура"/>
    <x:tableColumn id="4" name="Сума A, грн"/>
    <x:tableColumn id="5" name="Сума B, грн"/>
    <x:tableColumn id="6" name="Результат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portBExercise" displayName="ExportBExercise" ref="H11:K16" headerRowCount="1" totalsRowCount="0" totalsRowShown="0">
  <x:tableColumns count="4">
    <x:tableColumn id="1" name="Сирий код"/>
    <x:tableColumn id="2" name="Номенклатура"/>
    <x:tableColumn id="3" name="Нормалізований код"/>
    <x:tableColumn id="4" name="Сума B, грн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6abd9bbdb5241b0" /><Relationship Type="http://schemas.openxmlformats.org/officeDocument/2006/relationships/table" Target="/xl/tables/table2.xml" Id="R3b60a2453b38490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3" hidden="0" customWidth="1"/>
    <x:col min="2" max="2" width="19" hidden="0" customWidth="1"/>
    <x:col min="3" max="3" width="18" hidden="0" customWidth="1"/>
    <x:col min="4" max="4" width="14" hidden="0" customWidth="1"/>
    <x:col min="5" max="5" width="14" hidden="0" customWidth="1"/>
    <x:col min="6" max="6" width="22" hidden="0" customWidth="1"/>
    <x:col min="7" max="7" width="3" hidden="0" customWidth="1"/>
    <x:col min="8" max="8" width="13" hidden="0" customWidth="1"/>
    <x:col min="9" max="9" width="18" hidden="0" customWidth="1"/>
    <x:col min="10" max="10" width="19" hidden="0" customWidth="1"/>
    <x:col min="11" max="11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Вправа 4. Звірка двох вивантажень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30" customHeight="1">
      <x:c r="A4" s="8" t="str">
        <x:v>Призначення</x:v>
      </x:c>
      <x:c r="B4" s="9" t="str">
        <x:v>Нормалізувати числові й текстові коди та знайти змістову невідповідність між двома файлами.</x:v>
      </x:c>
      <x:c r="C4" s="9"/>
      <x:c r="D4" s="9"/>
      <x:c r="E4" s="9"/>
      <x:c r="F4" s="9"/>
      <x:c r="G4" s="9"/>
      <x:c r="H4" s="9"/>
      <x:c r="I4" s="9"/>
      <x:c r="J4" s="9"/>
      <x:c r="K4" s="9"/>
    </x:row>
    <x:row r="5" ht="30" customHeight="1">
      <x:c r="A5" s="8" t="str">
        <x:v>Сумісність</x:v>
      </x:c>
      <x:c r="B5" s="9" t="str">
        <x:v>За набором функцій: Excel 2016 і новіші. Перерахунок перевірено в установленому Excel 16.0.</x:v>
      </x:c>
      <x:c r="C5" s="9"/>
      <x:c r="D5" s="9"/>
      <x:c r="E5" s="9"/>
      <x:c r="F5" s="9"/>
      <x:c r="G5" s="9"/>
      <x:c r="H5" s="9"/>
      <x:c r="I5" s="9"/>
      <x:c r="J5" s="9"/>
      <x:c r="K5" s="9"/>
    </x:row>
    <x:row r="6" ht="30" customHeight="1">
      <x:c r="A6" s="8" t="str">
        <x:v>Вхідні колонки</x:v>
      </x:c>
      <x:c r="B6" s="9" t="str">
        <x:v>Код, номенклатура, сума у вивантаженні A та вивантаженні B.</x:v>
      </x:c>
      <x:c r="C6" s="9"/>
      <x:c r="D6" s="9"/>
      <x:c r="E6" s="9"/>
      <x:c r="F6" s="9"/>
      <x:c r="G6" s="9"/>
      <x:c r="H6" s="9"/>
      <x:c r="I6" s="9"/>
      <x:c r="J6" s="9"/>
      <x:c r="K6" s="9"/>
    </x:row>
    <x:row r="7" ht="30" customHeight="1">
      <x:c r="A7" s="8" t="str">
        <x:v>Контрольний результат</x:v>
      </x:c>
      <x:c r="B7" s="9" t="str">
        <x:v>1 невідповідність суми та 0 відсутніх ключів після нормалізації.</x:v>
      </x:c>
      <x:c r="C7" s="9"/>
      <x:c r="D7" s="9"/>
      <x:c r="E7" s="9"/>
      <x:c r="F7" s="9"/>
      <x:c r="G7" s="9"/>
      <x:c r="H7" s="9"/>
      <x:c r="I7" s="9"/>
      <x:c r="J7" s="9"/>
      <x:c r="K7" s="9"/>
    </x:row>
    <x:row r="8" ht="30" customHeight="1">
      <x:c r="A8" s="8" t="str">
        <x:v>Навмисна проблема</x:v>
      </x:c>
      <x:c r="B8" s="9" t="str">
        <x:v>Для одного нормалізованого коду сума відрізняється на 50,00 грн.</x:v>
      </x:c>
      <x:c r="C8" s="9"/>
      <x:c r="D8" s="9"/>
      <x:c r="E8" s="9"/>
      <x:c r="F8" s="9"/>
      <x:c r="G8" s="9"/>
      <x:c r="H8" s="9"/>
      <x:c r="I8" s="9"/>
      <x:c r="J8" s="9"/>
      <x:c r="K8" s="9"/>
    </x:row>
    <x:row r="9" ht="30" customHeight="1">
      <x:c r="A9" s="8" t="str">
        <x:v>Обмеження</x:v>
      </x:c>
      <x:c r="B9" s="9" t="str">
        <x:v>Усі дані вигадані. Без VBA, зовнішніх підключень, персональних даних і прихованих макросів.</x:v>
      </x:c>
      <x:c r="C9" s="9"/>
      <x:c r="D9" s="9"/>
      <x:c r="E9" s="9"/>
      <x:c r="F9" s="9"/>
      <x:c r="G9" s="9"/>
      <x:c r="H9" s="9"/>
      <x:c r="I9" s="9"/>
      <x:c r="J9" s="9"/>
      <x:c r="K9" s="9"/>
    </x:row>
    <x:row r="10">
      <x:c r="A10" s="11" t="str">
        <x:v>Вивантаження A</x:v>
      </x:c>
      <x:c r="B10" s="11"/>
      <x:c r="C10" s="11"/>
      <x:c r="D10" s="11"/>
      <x:c r="E10" s="11"/>
      <x:c r="F10" s="11"/>
      <x:c r="G10" s="2"/>
      <x:c r="H10" s="11" t="str">
        <x:v>Вивантаження B</x:v>
      </x:c>
      <x:c r="I10" s="11"/>
      <x:c r="J10" s="11"/>
      <x:c r="K10" s="11"/>
    </x:row>
    <x:row r="11" ht="36" customHeight="1">
      <x:c r="A11" s="16" t="str">
        <x:v>Сирий код</x:v>
      </x:c>
      <x:c r="B11" s="16" t="str">
        <x:v>Нормалізований код</x:v>
      </x:c>
      <x:c r="C11" s="16" t="str">
        <x:v>Номенклатура</x:v>
      </x:c>
      <x:c r="D11" s="16" t="str">
        <x:v>Сума A, грн</x:v>
      </x:c>
      <x:c r="E11" s="16" t="str">
        <x:v>Сума B, грн</x:v>
      </x:c>
      <x:c r="F11" s="16" t="str">
        <x:v>Результат</x:v>
      </x:c>
      <x:c r="G11" s="2"/>
      <x:c r="H11" s="16" t="str">
        <x:v>Сирий код</x:v>
      </x:c>
      <x:c r="I11" s="16" t="str">
        <x:v>Номенклатура</x:v>
      </x:c>
      <x:c r="J11" s="16" t="str">
        <x:v>Нормалізований код</x:v>
      </x:c>
      <x:c r="K11" s="16" t="str">
        <x:v>Сума B, грн</x:v>
      </x:c>
    </x:row>
    <x:row r="12" ht="22" customHeight="1">
      <x:c r="A12" s="25" t="n">
        <x:v>1001</x:v>
      </x:c>
      <x:c r="B12" s="29" t="str">
        <x:f>"ID-"&amp;TEXT(VALUE(TRIM(A12&amp;"")),"000000")</x:f>
        <x:v>ID-001001</x:v>
      </x:c>
      <x:c r="C12" s="25" t="str">
        <x:v>Позиція А</x:v>
      </x:c>
      <x:c r="D12" s="27" t="n">
        <x:v>2500</x:v>
      </x:c>
      <x:c r="E12" s="31" t="n">
        <x:f>IFERROR(INDEX($K$12:$K$16,MATCH(B12,$J$12:$J$16,0)),"Немає ключа")</x:f>
        <x:v>2500</x:v>
      </x:c>
      <x:c r="F12" s="32" t="str">
        <x:f>IF(NOT(ISNUMBER(E12)),"НЕМАЄ КЛЮЧА",IF(D12=E12,"ЗБІГ","НЕВІДПОВІДНІСТЬ"))</x:f>
        <x:v>ЗБІГ</x:v>
      </x:c>
      <x:c r="G12" s="2"/>
      <x:c r="H12" s="25" t="str">
        <x:v>001001</x:v>
      </x:c>
      <x:c r="I12" s="25" t="str">
        <x:v>Позиція А</x:v>
      </x:c>
      <x:c r="J12" s="29" t="str">
        <x:f>"ID-"&amp;TEXT(VALUE(TRIM(H12&amp;"")),"000000")</x:f>
        <x:v>ID-001001</x:v>
      </x:c>
      <x:c r="K12" s="27" t="n">
        <x:v>2500</x:v>
      </x:c>
    </x:row>
    <x:row r="13" ht="22" customHeight="1">
      <x:c r="A13" s="26" t="str">
        <x:v>1002</x:v>
      </x:c>
      <x:c r="B13" s="30" t="str">
        <x:f>"ID-"&amp;TEXT(VALUE(TRIM(A13&amp;"")),"000000")</x:f>
        <x:v>ID-001002</x:v>
      </x:c>
      <x:c r="C13" s="26" t="str">
        <x:v>Позиція Б</x:v>
      </x:c>
      <x:c r="D13" s="28" t="n">
        <x:v>4100</x:v>
      </x:c>
      <x:c r="E13" s="33" t="n">
        <x:f>IFERROR(INDEX($K$12:$K$16,MATCH(B13,$J$12:$J$16,0)),"Немає ключа")</x:f>
        <x:v>4100</x:v>
      </x:c>
      <x:c r="F13" s="34" t="str">
        <x:f>IF(NOT(ISNUMBER(E13)),"НЕМАЄ КЛЮЧА",IF(D13=E13,"ЗБІГ","НЕВІДПОВІДНІСТЬ"))</x:f>
        <x:v>ЗБІГ</x:v>
      </x:c>
      <x:c r="G13" s="2"/>
      <x:c r="H13" s="26" t="n">
        <x:v>1002</x:v>
      </x:c>
      <x:c r="I13" s="26" t="str">
        <x:v>Позиція Б</x:v>
      </x:c>
      <x:c r="J13" s="30" t="str">
        <x:f>"ID-"&amp;TEXT(VALUE(TRIM(H13&amp;"")),"000000")</x:f>
        <x:v>ID-001002</x:v>
      </x:c>
      <x:c r="K13" s="28" t="n">
        <x:v>4100</x:v>
      </x:c>
    </x:row>
    <x:row r="14" ht="22" customHeight="1">
      <x:c r="A14" s="26" t="n">
        <x:v>1003</x:v>
      </x:c>
      <x:c r="B14" s="30" t="str">
        <x:f>"ID-"&amp;TEXT(VALUE(TRIM(A14&amp;"")),"000000")</x:f>
        <x:v>ID-001003</x:v>
      </x:c>
      <x:c r="C14" s="26" t="str">
        <x:v>Позиція В</x:v>
      </x:c>
      <x:c r="D14" s="28" t="n">
        <x:v>7500</x:v>
      </x:c>
      <x:c r="E14" s="33" t="n">
        <x:f>IFERROR(INDEX($K$12:$K$16,MATCH(B14,$J$12:$J$16,0)),"Немає ключа")</x:f>
        <x:v>7550</x:v>
      </x:c>
      <x:c r="F14" s="34" t="str">
        <x:f>IF(NOT(ISNUMBER(E14)),"НЕМАЄ КЛЮЧА",IF(D14=E14,"ЗБІГ","НЕВІДПОВІДНІСТЬ"))</x:f>
        <x:v>НЕВІДПОВІДНІСТЬ</x:v>
      </x:c>
      <x:c r="G14" s="2"/>
      <x:c r="H14" s="26" t="str">
        <x:v>001003</x:v>
      </x:c>
      <x:c r="I14" s="26" t="str">
        <x:v>Позиція В</x:v>
      </x:c>
      <x:c r="J14" s="30" t="str">
        <x:f>"ID-"&amp;TEXT(VALUE(TRIM(H14&amp;"")),"000000")</x:f>
        <x:v>ID-001003</x:v>
      </x:c>
      <x:c r="K14" s="28" t="n">
        <x:v>7550</x:v>
      </x:c>
    </x:row>
    <x:row r="15" ht="22" customHeight="1">
      <x:c r="A15" s="26" t="str">
        <x:v>001004</x:v>
      </x:c>
      <x:c r="B15" s="30" t="str">
        <x:f>"ID-"&amp;TEXT(VALUE(TRIM(A15&amp;"")),"000000")</x:f>
        <x:v>ID-001004</x:v>
      </x:c>
      <x:c r="C15" s="26" t="str">
        <x:v>Позиція Г</x:v>
      </x:c>
      <x:c r="D15" s="28" t="n">
        <x:v>3200</x:v>
      </x:c>
      <x:c r="E15" s="33" t="n">
        <x:f>IFERROR(INDEX($K$12:$K$16,MATCH(B15,$J$12:$J$16,0)),"Немає ключа")</x:f>
        <x:v>3200</x:v>
      </x:c>
      <x:c r="F15" s="34" t="str">
        <x:f>IF(NOT(ISNUMBER(E15)),"НЕМАЄ КЛЮЧА",IF(D15=E15,"ЗБІГ","НЕВІДПОВІДНІСТЬ"))</x:f>
        <x:v>ЗБІГ</x:v>
      </x:c>
      <x:c r="G15" s="2"/>
      <x:c r="H15" s="26" t="n">
        <x:v>1004</x:v>
      </x:c>
      <x:c r="I15" s="26" t="str">
        <x:v>Позиція Г</x:v>
      </x:c>
      <x:c r="J15" s="30" t="str">
        <x:f>"ID-"&amp;TEXT(VALUE(TRIM(H15&amp;"")),"000000")</x:f>
        <x:v>ID-001004</x:v>
      </x:c>
      <x:c r="K15" s="28" t="n">
        <x:v>3200</x:v>
      </x:c>
    </x:row>
    <x:row r="16" ht="22" customHeight="1">
      <x:c r="A16" s="26" t="n">
        <x:v>1005</x:v>
      </x:c>
      <x:c r="B16" s="30" t="str">
        <x:f>"ID-"&amp;TEXT(VALUE(TRIM(A16&amp;"")),"000000")</x:f>
        <x:v>ID-001005</x:v>
      </x:c>
      <x:c r="C16" s="26" t="str">
        <x:v>Позиція Д</x:v>
      </x:c>
      <x:c r="D16" s="28" t="n">
        <x:v>1800</x:v>
      </x:c>
      <x:c r="E16" s="33" t="n">
        <x:f>IFERROR(INDEX($K$12:$K$16,MATCH(B16,$J$12:$J$16,0)),"Немає ключа")</x:f>
        <x:v>1800</x:v>
      </x:c>
      <x:c r="F16" s="34" t="str">
        <x:f>IF(NOT(ISNUMBER(E16)),"НЕМАЄ КЛЮЧА",IF(D16=E16,"ЗБІГ","НЕВІДПОВІДНІСТЬ"))</x:f>
        <x:v>ЗБІГ</x:v>
      </x:c>
      <x:c r="G16" s="2"/>
      <x:c r="H16" s="26" t="str">
        <x:v>1005</x:v>
      </x:c>
      <x:c r="I16" s="26" t="str">
        <x:v>Позиція Д</x:v>
      </x:c>
      <x:c r="J16" s="30" t="str">
        <x:f>"ID-"&amp;TEXT(VALUE(TRIM(H16&amp;"")),"000000")</x:f>
        <x:v>ID-001005</x:v>
      </x:c>
      <x:c r="K16" s="28" t="n">
        <x:v>1800</x:v>
      </x:c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>
      <x:c r="A18" s="2" t="str">
        <x:v>Контроль</x:v>
      </x:c>
      <x:c r="B18" s="2" t="str">
        <x:v>Невідповідностей</x:v>
      </x:c>
      <x:c r="C18" s="2" t="n">
        <x:f>COUNTIFS(F12:F16,"НЕВІДПОВІДНІСТЬ")</x:f>
        <x:v>1</x:v>
      </x:c>
      <x:c r="D18" s="2" t="str">
        <x:v>Відсутніх ключів</x:v>
      </x:c>
      <x:c r="E18" s="2" t="n">
        <x:f>COUNTIFS(F12:F16,"НЕМАЄ КЛЮЧА")</x:f>
        <x:v>0</x:v>
      </x:c>
      <x:c r="F18" s="2"/>
      <x:c r="G18" s="2"/>
      <x:c r="H18" s="2"/>
      <x:c r="I18" s="2"/>
      <x:c r="J18" s="2"/>
      <x:c r="K18" s="2"/>
    </x:row>
  </x:sheetData>
  <x:mergeCells>
    <x:mergeCell ref="B4:K4"/>
    <x:mergeCell ref="B5:K5"/>
    <x:mergeCell ref="B6:K6"/>
    <x:mergeCell ref="B7:K7"/>
    <x:mergeCell ref="B8:K8"/>
    <x:mergeCell ref="B9:K9"/>
  </x:mergeCells>
  <x:conditionalFormatting sqref="F12:F16">
    <x:cfRule type="containsText" dxfId="0" priority="1" operator="containsText" text="НЕВІДПОВІДНІСТЬ"/>
  </x:conditionalFormatting>
  <x:pageMargins left="0.7" right="0.7" top="0.75" bottom="0.75" header="0.3" footer="0.3"/>
  <x:tableParts count="2">
    <x:tablePart xmlns:r="http://schemas.openxmlformats.org/officeDocument/2006/relationships" r:id="R06abd9bbdb5241b0"/>
    <x:tablePart xmlns:r="http://schemas.openxmlformats.org/officeDocument/2006/relationships" r:id="R3b60a2453b384905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88" hidden="0" customWidth="1"/>
  </x:cols>
  <x:sheetData>
    <x:row r="1">
      <x:c r="A1" s="2"/>
      <x:c r="B1" s="2"/>
    </x:row>
    <x:row r="2">
      <x:c r="A2" s="35" t="str">
        <x:v>Паспорт шаблону: два вивантаження</x:v>
      </x:c>
      <x:c r="B2" s="4"/>
    </x:row>
    <x:row r="3">
      <x:c r="A3" s="2"/>
      <x:c r="B3" s="2"/>
    </x:row>
    <x:row r="4">
      <x:c r="A4" s="36" t="str">
        <x:v>Вхідні колонки</x:v>
      </x:c>
      <x:c r="B4" s="42" t="str">
        <x:v>Для обох файлів: код / номенклатура / сума</x:v>
      </x:c>
    </x:row>
    <x:row r="5">
      <x:c r="A5" s="38" t="str">
        <x:v>Формула</x:v>
      </x:c>
      <x:c r="B5" s="43" t="str">
        <x:v>Нормалізація коду через TEXT+VALUE+TRIM; пошук суми через INDEX+MATCH; порівняння через IF. Це альтернатива XLOOKUP для Excel 2016.</x:v>
      </x:c>
    </x:row>
    <x:row r="6">
      <x:c r="A6" s="38" t="str">
        <x:v>Контроль</x:v>
      </x:c>
      <x:c r="B6" s="43" t="str">
        <x:v>Невідповідностей — 1; відсутніх ключів — 0.</x:v>
      </x:c>
    </x:row>
    <x:row r="7">
      <x:c r="A7" s="38" t="str">
        <x:v>Обмеження</x:v>
      </x:c>
      <x:c r="B7" s="43" t="str">
        <x:v>Шість знаків у коді — правило саме цієї вправи. У робочих даних довжину, ведучі нулі, дублікати та допустиме відхилення треба погодити окремо.</x:v>
      </x:c>
    </x:row>
    <x:row r="8">
      <x:c r="A8" s="40" t="str">
        <x:v>Ознака помилки</x:v>
      </x:c>
      <x:c r="B8" s="44" t="str">
        <x:v>Код ID-001003 має «НЕВІДПОВІДНІСТЬ»: 7 500,00 проти 7 550,00 грн.</x:v>
      </x:c>
    </x:row>
    <x:row r="9">
      <x:c r="A9" s="2"/>
      <x:c r="B9" s="2"/>
    </x:row>
    <x:row r="10" ht="36" customHeight="1">
      <x:c r="A10" s="16" t="str">
        <x:v>Еталон перевірки</x:v>
      </x:c>
      <x:c r="B10" s="16" t="str">
        <x:v>Очікуване значення</x:v>
      </x:c>
    </x:row>
    <x:row r="11" ht="22" customHeight="1">
      <x:c r="A11" s="19" t="str">
        <x:v>Код із розбіжністю</x:v>
      </x:c>
      <x:c r="B11" s="19" t="str">
        <x:v>ID-001003</x:v>
      </x:c>
    </x:row>
    <x:row r="12" ht="22" customHeight="1">
      <x:c r="A12" s="22" t="str">
        <x:v>Різниця</x:v>
      </x:c>
      <x:c r="B12" s="22" t="n">
        <x:v>50</x:v>
      </x:c>
    </x:row>
    <x:row r="13" ht="22" customHeight="1">
      <x:c r="A13" s="22" t="str">
        <x:v>Відсутні ключі</x:v>
      </x:c>
      <x:c r="B13" s="22" t="n">
        <x:v>0</x:v>
      </x:c>
    </x:row>
    <x:row r="14">
      <x:c r="A14" s="2"/>
      <x:c r="B14" s="2"/>
    </x:row>
    <x:row r="15">
      <x:c r="A15" s="2"/>
      <x:c r="B15" s="2"/>
    </x:row>
  </x:sheetData>
  <x:pageMargins left="0.7" right="0.7" top="0.75" bottom="0.75" header="0.3" footer="0.3"/>
</x:worksheet>
</file>